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<sst xmlns="http://schemas.openxmlformats.org/spreadsheetml/2006/main" count="21" uniqueCount="20">
  <si>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</si>
  <si>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</si>
  <si>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</si>
  <si>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</si>
  <si>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</si>
  <si>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</si>
  <si>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</si>
  <si>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</si>
  <si>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</si>
  <si>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</si>
  <si>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Összesen:</t>
  </si>
  <si>
    <t>November</t>
  </si>
  <si>
    <t>December</t>
  </si>
  <si>
    <t>ebből kisvárdai</t>
  </si>
  <si>
    <t>Tanuszoda</t>
  </si>
  <si>
    <t>4.sz. melléklet</t>
  </si>
  <si>
    <t>Bevételek Összesítése:</t>
  </si>
  <si>
    <t>Várfürdő bevételének (bruttó) alakulása (összehasonlító)</t>
  </si>
  <si>
    <t>Strand</t>
  </si>
  <si>
    <t>(okt.20-tól)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</si>
</sst>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</numFmts>
  <fonts count="28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name val="Times New Roman"/>
      <family val="1"/>
    </font>
    <font>
      <i/>
      <sz val="11"/>
      <name val="Arial"/>
      <family val="0"/>
    </font>
    <font>
      <sz val="11"/>
      <name val="Arial"/>
      <family val="0"/>
    </font>
    <font>
      <b/>
      <sz val="11"/>
      <name val="Arial"/>
      <family val="0"/>
    </font>
    <font>
      <b/>
      <i/>
      <sz val="11"/>
      <name val="Arial"/>
      <family val="0"/>
    </font>
    <font>
      <i/>
      <sz val="11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2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9" fillId="4" borderId="0" applyNumberFormat="0" applyBorder="0" applyAlignment="0" applyProtection="0"/>
    <xf numFmtId="0" fontId="13" fillId="22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23" borderId="0" applyNumberFormat="0" applyBorder="0" applyAlignment="0" applyProtection="0"/>
    <xf numFmtId="0" fontId="14" fillId="22" borderId="1" applyNumberFormat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3" fontId="23" fillId="0" borderId="10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 horizontal="right"/>
    </xf>
    <xf numFmtId="3" fontId="24" fillId="0" borderId="12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0" fontId="24" fillId="0" borderId="0" xfId="0" applyFont="1" applyAlignment="1">
      <alignment/>
    </xf>
    <xf numFmtId="3" fontId="23" fillId="0" borderId="10" xfId="0" applyNumberFormat="1" applyFont="1" applyBorder="1" applyAlignment="1">
      <alignment/>
    </xf>
    <xf numFmtId="3" fontId="23" fillId="0" borderId="13" xfId="0" applyNumberFormat="1" applyFont="1" applyBorder="1" applyAlignment="1">
      <alignment horizontal="right"/>
    </xf>
    <xf numFmtId="3" fontId="23" fillId="0" borderId="14" xfId="0" applyNumberFormat="1" applyFont="1" applyBorder="1" applyAlignment="1">
      <alignment horizontal="right"/>
    </xf>
    <xf numFmtId="3" fontId="25" fillId="0" borderId="15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right"/>
    </xf>
    <xf numFmtId="3" fontId="25" fillId="0" borderId="11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/>
    </xf>
    <xf numFmtId="3" fontId="25" fillId="0" borderId="16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5" fillId="0" borderId="18" xfId="0" applyNumberFormat="1" applyFont="1" applyBorder="1" applyAlignment="1">
      <alignment horizontal="right"/>
    </xf>
    <xf numFmtId="3" fontId="25" fillId="0" borderId="19" xfId="0" applyNumberFormat="1" applyFont="1" applyBorder="1" applyAlignment="1">
      <alignment horizontal="center" vertical="center"/>
    </xf>
    <xf numFmtId="3" fontId="25" fillId="0" borderId="20" xfId="0" applyNumberFormat="1" applyFont="1" applyBorder="1" applyAlignment="1">
      <alignment horizontal="right"/>
    </xf>
    <xf numFmtId="3" fontId="25" fillId="0" borderId="21" xfId="0" applyNumberFormat="1" applyFont="1" applyBorder="1" applyAlignment="1">
      <alignment horizontal="right"/>
    </xf>
    <xf numFmtId="3" fontId="25" fillId="0" borderId="22" xfId="0" applyNumberFormat="1" applyFont="1" applyBorder="1" applyAlignment="1">
      <alignment horizontal="right"/>
    </xf>
    <xf numFmtId="3" fontId="25" fillId="0" borderId="23" xfId="0" applyNumberFormat="1" applyFont="1" applyBorder="1" applyAlignment="1">
      <alignment horizontal="center" vertical="center"/>
    </xf>
    <xf numFmtId="3" fontId="25" fillId="0" borderId="20" xfId="0" applyNumberFormat="1" applyFont="1" applyBorder="1" applyAlignment="1">
      <alignment horizontal="center"/>
    </xf>
    <xf numFmtId="3" fontId="25" fillId="0" borderId="24" xfId="0" applyNumberFormat="1" applyFont="1" applyBorder="1" applyAlignment="1">
      <alignment horizontal="right"/>
    </xf>
    <xf numFmtId="3" fontId="25" fillId="0" borderId="25" xfId="0" applyNumberFormat="1" applyFont="1" applyBorder="1" applyAlignment="1">
      <alignment horizontal="right"/>
    </xf>
    <xf numFmtId="3" fontId="25" fillId="0" borderId="26" xfId="0" applyNumberFormat="1" applyFont="1" applyBorder="1" applyAlignment="1">
      <alignment horizontal="right"/>
    </xf>
    <xf numFmtId="3" fontId="25" fillId="0" borderId="27" xfId="0" applyNumberFormat="1" applyFont="1" applyBorder="1" applyAlignment="1">
      <alignment horizontal="center" vertical="center"/>
    </xf>
    <xf numFmtId="3" fontId="25" fillId="0" borderId="28" xfId="0" applyNumberFormat="1" applyFont="1" applyBorder="1" applyAlignment="1">
      <alignment/>
    </xf>
    <xf numFmtId="3" fontId="25" fillId="0" borderId="28" xfId="0" applyNumberFormat="1" applyFont="1" applyBorder="1" applyAlignment="1">
      <alignment horizontal="center"/>
    </xf>
    <xf numFmtId="3" fontId="23" fillId="0" borderId="29" xfId="0" applyNumberFormat="1" applyFont="1" applyBorder="1" applyAlignment="1">
      <alignment horizontal="right"/>
    </xf>
    <xf numFmtId="3" fontId="24" fillId="0" borderId="30" xfId="0" applyNumberFormat="1" applyFont="1" applyBorder="1" applyAlignment="1">
      <alignment horizontal="right"/>
    </xf>
    <xf numFmtId="3" fontId="24" fillId="0" borderId="30" xfId="0" applyNumberFormat="1" applyFont="1" applyBorder="1" applyAlignment="1">
      <alignment/>
    </xf>
    <xf numFmtId="3" fontId="24" fillId="0" borderId="31" xfId="0" applyNumberFormat="1" applyFont="1" applyBorder="1" applyAlignment="1">
      <alignment/>
    </xf>
    <xf numFmtId="3" fontId="25" fillId="0" borderId="32" xfId="0" applyNumberFormat="1" applyFont="1" applyBorder="1" applyAlignment="1">
      <alignment horizontal="right"/>
    </xf>
    <xf numFmtId="3" fontId="25" fillId="0" borderId="33" xfId="0" applyNumberFormat="1" applyFont="1" applyBorder="1" applyAlignment="1">
      <alignment/>
    </xf>
    <xf numFmtId="3" fontId="26" fillId="0" borderId="24" xfId="0" applyNumberFormat="1" applyFont="1" applyFill="1" applyBorder="1" applyAlignment="1">
      <alignment/>
    </xf>
    <xf numFmtId="3" fontId="23" fillId="0" borderId="29" xfId="0" applyNumberFormat="1" applyFont="1" applyBorder="1" applyAlignment="1">
      <alignment/>
    </xf>
    <xf numFmtId="3" fontId="27" fillId="0" borderId="10" xfId="0" applyNumberFormat="1" applyFont="1" applyFill="1" applyBorder="1" applyAlignment="1">
      <alignment horizontal="right"/>
    </xf>
    <xf numFmtId="3" fontId="25" fillId="22" borderId="10" xfId="0" applyNumberFormat="1" applyFont="1" applyFill="1" applyBorder="1" applyAlignment="1">
      <alignment horizontal="right"/>
    </xf>
    <xf numFmtId="3" fontId="25" fillId="0" borderId="12" xfId="0" applyNumberFormat="1" applyFont="1" applyBorder="1" applyAlignment="1">
      <alignment/>
    </xf>
    <xf numFmtId="3" fontId="25" fillId="22" borderId="10" xfId="0" applyNumberFormat="1" applyFont="1" applyFill="1" applyBorder="1" applyAlignment="1">
      <alignment/>
    </xf>
    <xf numFmtId="0" fontId="23" fillId="0" borderId="0" xfId="0" applyFont="1" applyAlignment="1">
      <alignment/>
    </xf>
    <xf numFmtId="3" fontId="24" fillId="0" borderId="10" xfId="0" applyNumberFormat="1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34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0" xfId="0" applyFont="1" applyFill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center" vertical="center" wrapText="1"/>
    </xf>
    <xf numFmtId="3" fontId="26" fillId="0" borderId="24" xfId="0" applyNumberFormat="1" applyFont="1" applyFill="1" applyBorder="1" applyAlignment="1">
      <alignment/>
    </xf>
    <xf numFmtId="0" fontId="2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3" fontId="25" fillId="22" borderId="35" xfId="0" applyNumberFormat="1" applyFont="1" applyFill="1" applyBorder="1" applyAlignment="1">
      <alignment horizontal="center" vertical="center" wrapText="1"/>
    </xf>
    <xf numFmtId="0" fontId="24" fillId="22" borderId="36" xfId="0" applyFont="1" applyFill="1" applyBorder="1" applyAlignment="1">
      <alignment horizontal="center" vertical="center" wrapText="1"/>
    </xf>
    <xf numFmtId="0" fontId="24" fillId="22" borderId="37" xfId="0" applyFont="1" applyFill="1" applyBorder="1" applyAlignment="1">
      <alignment horizontal="center" vertical="center" wrapText="1"/>
    </xf>
    <xf numFmtId="0" fontId="24" fillId="0" borderId="34" xfId="0" applyFont="1" applyBorder="1" applyAlignment="1">
      <alignment horizontal="left" vertical="center"/>
    </xf>
    <xf numFmtId="3" fontId="25" fillId="0" borderId="35" xfId="0" applyNumberFormat="1" applyFont="1" applyBorder="1" applyAlignment="1">
      <alignment horizontal="right" vertical="center"/>
    </xf>
    <xf numFmtId="3" fontId="25" fillId="0" borderId="38" xfId="0" applyNumberFormat="1" applyFont="1" applyBorder="1" applyAlignment="1">
      <alignment horizontal="right" vertical="center"/>
    </xf>
    <xf numFmtId="3" fontId="25" fillId="0" borderId="39" xfId="0" applyNumberFormat="1" applyFont="1" applyBorder="1" applyAlignment="1">
      <alignment horizontal="right" vertical="center"/>
    </xf>
    <xf numFmtId="3" fontId="25" fillId="0" borderId="20" xfId="0" applyNumberFormat="1" applyFont="1" applyBorder="1" applyAlignment="1">
      <alignment horizontal="right" vertical="center"/>
    </xf>
    <xf numFmtId="3" fontId="23" fillId="0" borderId="13" xfId="0" applyNumberFormat="1" applyFont="1" applyBorder="1" applyAlignment="1">
      <alignment horizontal="right" vertical="center" wrapText="1"/>
    </xf>
    <xf numFmtId="0" fontId="24" fillId="0" borderId="40" xfId="0" applyFont="1" applyBorder="1" applyAlignment="1">
      <alignment horizontal="right" vertical="center" wrapText="1"/>
    </xf>
    <xf numFmtId="3" fontId="25" fillId="22" borderId="41" xfId="0" applyNumberFormat="1" applyFont="1" applyFill="1" applyBorder="1" applyAlignment="1">
      <alignment horizontal="center" vertical="center" wrapText="1"/>
    </xf>
    <xf numFmtId="0" fontId="24" fillId="22" borderId="42" xfId="0" applyFont="1" applyFill="1" applyBorder="1" applyAlignment="1">
      <alignment horizontal="center" vertical="center" wrapText="1"/>
    </xf>
    <xf numFmtId="3" fontId="25" fillId="22" borderId="43" xfId="0" applyNumberFormat="1" applyFont="1" applyFill="1" applyBorder="1" applyAlignment="1">
      <alignment horizontal="center" vertical="center" wrapText="1"/>
    </xf>
    <xf numFmtId="0" fontId="24" fillId="22" borderId="44" xfId="0" applyFont="1" applyFill="1" applyBorder="1" applyAlignment="1">
      <alignment horizontal="center" vertical="center" wrapText="1"/>
    </xf>
    <xf numFmtId="0" fontId="24" fillId="22" borderId="45" xfId="0" applyFont="1" applyFill="1" applyBorder="1" applyAlignment="1">
      <alignment horizontal="center" vertical="center" wrapText="1"/>
    </xf>
    <xf numFmtId="3" fontId="25" fillId="0" borderId="39" xfId="0" applyNumberFormat="1" applyFont="1" applyBorder="1" applyAlignment="1">
      <alignment horizontal="center" vertical="center"/>
    </xf>
    <xf numFmtId="3" fontId="25" fillId="0" borderId="20" xfId="0" applyNumberFormat="1" applyFont="1" applyBorder="1" applyAlignment="1">
      <alignment horizontal="center" vertical="center"/>
    </xf>
    <xf numFmtId="3" fontId="25" fillId="22" borderId="35" xfId="0" applyNumberFormat="1" applyFont="1" applyFill="1" applyBorder="1" applyAlignment="1">
      <alignment horizontal="center" vertical="center"/>
    </xf>
    <xf numFmtId="3" fontId="25" fillId="22" borderId="36" xfId="0" applyNumberFormat="1" applyFont="1" applyFill="1" applyBorder="1" applyAlignment="1">
      <alignment horizontal="center" vertical="center"/>
    </xf>
    <xf numFmtId="0" fontId="25" fillId="0" borderId="37" xfId="0" applyFont="1" applyBorder="1" applyAlignment="1">
      <alignment/>
    </xf>
    <xf numFmtId="3" fontId="25" fillId="22" borderId="46" xfId="0" applyNumberFormat="1" applyFont="1" applyFill="1" applyBorder="1" applyAlignment="1">
      <alignment horizontal="center" vertical="center" wrapText="1"/>
    </xf>
    <xf numFmtId="3" fontId="25" fillId="22" borderId="0" xfId="0" applyNumberFormat="1" applyFont="1" applyFill="1" applyBorder="1" applyAlignment="1">
      <alignment horizontal="center" vertical="center" wrapText="1"/>
    </xf>
    <xf numFmtId="0" fontId="24" fillId="22" borderId="47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8"/>
  <sheetViews>
    <sheetView tabSelected="1" zoomScalePageLayoutView="0" workbookViewId="0" topLeftCell="B3">
      <selection activeCell="J21" sqref="J21"/>
    </sheetView>
  </sheetViews>
  <sheetFormatPr defaultColWidth="9.140625" defaultRowHeight="12.75"/>
  <cols>
    <col min="1" max="1" width="12.140625" style="0" customWidth="1"/>
    <col min="2" max="2" width="11.00390625" style="0" customWidth="1"/>
    <col min="3" max="3" width="11.421875" style="0" customWidth="1"/>
    <col min="4" max="4" width="12.421875" style="0" customWidth="1"/>
    <col min="5" max="6" width="11.28125" style="0" customWidth="1"/>
    <col min="7" max="7" width="11.421875" style="0" customWidth="1"/>
    <col min="8" max="8" width="11.140625" style="0" customWidth="1"/>
    <col min="9" max="9" width="10.57421875" style="0" customWidth="1"/>
    <col min="10" max="10" width="11.57421875" style="0" customWidth="1"/>
    <col min="11" max="11" width="11.7109375" style="0" customWidth="1"/>
    <col min="12" max="12" width="10.8515625" style="0" customWidth="1"/>
    <col min="13" max="13" width="11.00390625" style="0" customWidth="1"/>
  </cols>
  <sheetData>
    <row r="1" ht="12.75" hidden="1"/>
    <row r="2" ht="12.75" hidden="1"/>
    <row r="3" ht="15.75">
      <c r="A3" s="6" t="s">
        <v>15</v>
      </c>
    </row>
    <row r="4" spans="1:10" ht="23.25">
      <c r="A4" s="59" t="s">
        <v>17</v>
      </c>
      <c r="B4" s="59"/>
      <c r="C4" s="59"/>
      <c r="D4" s="59"/>
      <c r="E4" s="59"/>
      <c r="F4" s="60"/>
      <c r="G4" s="60"/>
      <c r="H4" s="60"/>
      <c r="I4" s="60"/>
      <c r="J4" s="60"/>
    </row>
    <row r="5" spans="1:5" ht="23.25">
      <c r="A5" s="3"/>
      <c r="B5" s="3"/>
      <c r="C5" s="3"/>
      <c r="D5" s="3"/>
      <c r="E5" s="3"/>
    </row>
    <row r="6" spans="1:5" ht="23.25" hidden="1">
      <c r="A6" s="3"/>
      <c r="B6" s="3"/>
      <c r="C6" s="3"/>
      <c r="D6" s="3"/>
      <c r="E6" s="3"/>
    </row>
    <row r="7" ht="12.75" hidden="1"/>
    <row r="8" ht="12.75" hidden="1"/>
    <row r="9" spans="1:12" ht="39" customHeight="1">
      <c r="A9" s="1"/>
      <c r="B9" s="4">
        <v>2008</v>
      </c>
      <c r="C9" s="2"/>
      <c r="D9" s="4">
        <v>2009</v>
      </c>
      <c r="E9" s="1"/>
      <c r="F9" s="4">
        <v>2010</v>
      </c>
      <c r="G9" s="5"/>
      <c r="H9" s="4">
        <v>2011</v>
      </c>
      <c r="I9" s="56" t="s">
        <v>13</v>
      </c>
      <c r="K9" s="7">
        <v>2012</v>
      </c>
      <c r="L9" s="56" t="s">
        <v>13</v>
      </c>
    </row>
    <row r="10" spans="1:13" ht="25.5" customHeight="1">
      <c r="A10" s="50" t="s">
        <v>0</v>
      </c>
      <c r="B10" s="8">
        <v>3463000</v>
      </c>
      <c r="C10" s="9"/>
      <c r="D10" s="8">
        <v>3840680</v>
      </c>
      <c r="E10" s="10"/>
      <c r="F10" s="8">
        <v>4471450</v>
      </c>
      <c r="G10" s="10"/>
      <c r="H10" s="8">
        <v>4207819</v>
      </c>
      <c r="I10" s="11"/>
      <c r="J10" s="12"/>
      <c r="K10" s="13">
        <v>5033450</v>
      </c>
      <c r="L10" s="12"/>
      <c r="M10" s="12"/>
    </row>
    <row r="11" spans="1:13" ht="25.5" customHeight="1">
      <c r="A11" s="50" t="s">
        <v>1</v>
      </c>
      <c r="B11" s="8">
        <v>3055600</v>
      </c>
      <c r="C11" s="9"/>
      <c r="D11" s="8">
        <v>3138180</v>
      </c>
      <c r="E11" s="10"/>
      <c r="F11" s="8">
        <v>3454850</v>
      </c>
      <c r="G11" s="10"/>
      <c r="H11" s="8">
        <v>3861050</v>
      </c>
      <c r="I11" s="11"/>
      <c r="J11" s="12"/>
      <c r="K11" s="13">
        <v>3768420</v>
      </c>
      <c r="L11" s="12"/>
      <c r="M11" s="12"/>
    </row>
    <row r="12" spans="1:13" ht="25.5" customHeight="1">
      <c r="A12" s="50" t="s">
        <v>2</v>
      </c>
      <c r="B12" s="8">
        <v>3168470</v>
      </c>
      <c r="C12" s="9"/>
      <c r="D12" s="8">
        <v>3202640</v>
      </c>
      <c r="E12" s="10"/>
      <c r="F12" s="8">
        <v>3196450</v>
      </c>
      <c r="G12" s="10"/>
      <c r="H12" s="8">
        <v>3751750</v>
      </c>
      <c r="I12" s="11"/>
      <c r="J12" s="12"/>
      <c r="K12" s="13">
        <v>4113750</v>
      </c>
      <c r="L12" s="12"/>
      <c r="M12" s="12"/>
    </row>
    <row r="13" spans="1:13" ht="25.5" customHeight="1">
      <c r="A13" s="51" t="s">
        <v>3</v>
      </c>
      <c r="B13" s="14">
        <v>2205180</v>
      </c>
      <c r="C13" s="9"/>
      <c r="D13" s="14">
        <v>2279080</v>
      </c>
      <c r="E13" s="10"/>
      <c r="F13" s="14">
        <v>2846600</v>
      </c>
      <c r="G13" s="10"/>
      <c r="H13" s="14">
        <v>2443700</v>
      </c>
      <c r="I13" s="11"/>
      <c r="J13" s="12"/>
      <c r="K13" s="13">
        <v>3430850</v>
      </c>
      <c r="L13" s="12"/>
      <c r="M13" s="12"/>
    </row>
    <row r="14" spans="1:13" ht="25.5" customHeight="1" thickBot="1">
      <c r="A14" s="50" t="s">
        <v>4</v>
      </c>
      <c r="B14" s="15">
        <v>3056570</v>
      </c>
      <c r="C14" s="16"/>
      <c r="D14" s="15">
        <v>2967660</v>
      </c>
      <c r="E14" s="17"/>
      <c r="F14" s="8">
        <v>2451050</v>
      </c>
      <c r="G14" s="17"/>
      <c r="H14" s="18">
        <v>2793900</v>
      </c>
      <c r="I14" s="19"/>
      <c r="J14" s="12"/>
      <c r="K14" s="20">
        <v>3621465</v>
      </c>
      <c r="L14" s="12"/>
      <c r="M14" s="12"/>
    </row>
    <row r="15" spans="1:13" ht="25.5" customHeight="1" thickBot="1" thickTop="1">
      <c r="A15" s="64" t="s">
        <v>5</v>
      </c>
      <c r="B15" s="65">
        <v>13790820</v>
      </c>
      <c r="C15" s="61">
        <v>68186960</v>
      </c>
      <c r="D15" s="67">
        <v>8905625</v>
      </c>
      <c r="E15" s="21"/>
      <c r="F15" s="69">
        <v>4441050</v>
      </c>
      <c r="G15" s="19"/>
      <c r="H15" s="14">
        <v>2085450</v>
      </c>
      <c r="I15" s="22"/>
      <c r="J15" s="12"/>
      <c r="K15" s="65">
        <v>14748870</v>
      </c>
      <c r="L15" s="76">
        <v>3353570</v>
      </c>
      <c r="M15" s="78">
        <f>K15+K17+K18+K19</f>
        <v>69931310</v>
      </c>
    </row>
    <row r="16" spans="1:13" ht="25.5" customHeight="1" thickBot="1" thickTop="1">
      <c r="A16" s="64"/>
      <c r="B16" s="66"/>
      <c r="C16" s="62"/>
      <c r="D16" s="68"/>
      <c r="E16" s="73">
        <v>74917460</v>
      </c>
      <c r="F16" s="70"/>
      <c r="G16" s="22"/>
      <c r="H16" s="23">
        <v>4941130</v>
      </c>
      <c r="I16" s="24">
        <v>1198370</v>
      </c>
      <c r="J16" s="81">
        <v>64670135</v>
      </c>
      <c r="K16" s="66"/>
      <c r="L16" s="77"/>
      <c r="M16" s="79"/>
    </row>
    <row r="17" spans="1:13" ht="24.75" customHeight="1" thickTop="1">
      <c r="A17" s="52" t="s">
        <v>6</v>
      </c>
      <c r="B17" s="25">
        <v>22842330</v>
      </c>
      <c r="C17" s="62"/>
      <c r="D17" s="25">
        <v>37449700</v>
      </c>
      <c r="E17" s="74"/>
      <c r="F17" s="26">
        <v>36876430</v>
      </c>
      <c r="G17" s="71">
        <v>67777820</v>
      </c>
      <c r="H17" s="27">
        <v>21957455</v>
      </c>
      <c r="I17" s="28">
        <v>3430675</v>
      </c>
      <c r="J17" s="82"/>
      <c r="K17" s="25">
        <v>28503005</v>
      </c>
      <c r="L17" s="29">
        <v>4564965</v>
      </c>
      <c r="M17" s="79"/>
    </row>
    <row r="18" spans="1:13" ht="25.5" customHeight="1" thickBot="1">
      <c r="A18" s="52" t="s">
        <v>7</v>
      </c>
      <c r="B18" s="30">
        <v>31553810</v>
      </c>
      <c r="C18" s="63"/>
      <c r="D18" s="30">
        <v>28562135</v>
      </c>
      <c r="E18" s="75"/>
      <c r="F18" s="31">
        <v>30901390</v>
      </c>
      <c r="G18" s="72"/>
      <c r="H18" s="32">
        <v>35408340</v>
      </c>
      <c r="I18" s="33">
        <v>4113370</v>
      </c>
      <c r="J18" s="82"/>
      <c r="K18" s="34">
        <v>23817305</v>
      </c>
      <c r="L18" s="35">
        <v>3791375</v>
      </c>
      <c r="M18" s="79"/>
    </row>
    <row r="19" spans="1:13" ht="25.5" customHeight="1" thickBot="1" thickTop="1">
      <c r="A19" s="53" t="s">
        <v>8</v>
      </c>
      <c r="B19" s="36">
        <v>4377300</v>
      </c>
      <c r="C19" s="37"/>
      <c r="D19" s="36">
        <v>1438850</v>
      </c>
      <c r="E19" s="38"/>
      <c r="F19" s="36">
        <v>1610050</v>
      </c>
      <c r="G19" s="39"/>
      <c r="H19" s="40">
        <v>3385750</v>
      </c>
      <c r="I19" s="41">
        <v>0</v>
      </c>
      <c r="J19" s="83"/>
      <c r="K19" s="42">
        <v>2862130</v>
      </c>
      <c r="L19" s="57">
        <v>1067560</v>
      </c>
      <c r="M19" s="80"/>
    </row>
    <row r="20" spans="1:13" ht="26.25" customHeight="1" thickTop="1">
      <c r="A20" s="50" t="s">
        <v>9</v>
      </c>
      <c r="B20" s="8">
        <v>2419260</v>
      </c>
      <c r="C20" s="9"/>
      <c r="D20" s="8">
        <v>3172910</v>
      </c>
      <c r="E20" s="10"/>
      <c r="F20" s="8">
        <v>2711100</v>
      </c>
      <c r="G20" s="10"/>
      <c r="H20" s="36">
        <v>3645340</v>
      </c>
      <c r="I20" s="39"/>
      <c r="J20" s="12"/>
      <c r="K20" s="43">
        <v>1315950</v>
      </c>
      <c r="L20" s="58" t="s">
        <v>19</v>
      </c>
      <c r="M20" s="12"/>
    </row>
    <row r="21" spans="1:13" ht="26.25" customHeight="1">
      <c r="A21" s="50" t="s">
        <v>11</v>
      </c>
      <c r="B21" s="8">
        <v>2748660</v>
      </c>
      <c r="C21" s="9"/>
      <c r="D21" s="8">
        <v>3259300</v>
      </c>
      <c r="E21" s="10"/>
      <c r="F21" s="44">
        <v>3399250</v>
      </c>
      <c r="G21" s="10"/>
      <c r="H21" s="84">
        <v>3840500</v>
      </c>
      <c r="I21" s="11"/>
      <c r="J21" s="12"/>
      <c r="K21" s="13">
        <v>3410590</v>
      </c>
      <c r="L21" s="12"/>
      <c r="M21" s="12"/>
    </row>
    <row r="22" spans="1:13" ht="26.25" customHeight="1">
      <c r="A22" s="50" t="s">
        <v>12</v>
      </c>
      <c r="B22" s="8">
        <v>3073380</v>
      </c>
      <c r="C22" s="9"/>
      <c r="D22" s="8">
        <v>3422500</v>
      </c>
      <c r="E22" s="10"/>
      <c r="F22" s="8">
        <v>2996700</v>
      </c>
      <c r="G22" s="10"/>
      <c r="H22" s="8">
        <v>4408900</v>
      </c>
      <c r="I22" s="11"/>
      <c r="J22" s="12"/>
      <c r="K22" s="13">
        <v>3978330</v>
      </c>
      <c r="L22" s="12"/>
      <c r="M22" s="12"/>
    </row>
    <row r="23" spans="1:13" ht="28.5" customHeight="1">
      <c r="A23" s="50" t="s">
        <v>10</v>
      </c>
      <c r="B23" s="45">
        <f>SUM(B10:B22)</f>
        <v>95754380</v>
      </c>
      <c r="C23" s="46"/>
      <c r="D23" s="45">
        <f>SUM(D10:D22)</f>
        <v>101639260</v>
      </c>
      <c r="E23" s="10"/>
      <c r="F23" s="45">
        <f>SUM(F10:F22)</f>
        <v>99356370</v>
      </c>
      <c r="G23" s="10"/>
      <c r="H23" s="45">
        <f>SUM(H10:H22)</f>
        <v>96731084</v>
      </c>
      <c r="I23" s="11"/>
      <c r="J23" s="12"/>
      <c r="K23" s="47">
        <f>SUM(K10:K22)</f>
        <v>98604115</v>
      </c>
      <c r="L23" s="12"/>
      <c r="M23" s="12"/>
    </row>
    <row r="24" spans="1:13" ht="14.25" hidden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48"/>
      <c r="L24" s="12"/>
      <c r="M24" s="12"/>
    </row>
    <row r="25" spans="1:13" ht="14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48"/>
      <c r="L25" s="12"/>
      <c r="M25" s="12"/>
    </row>
    <row r="26" spans="1:13" ht="14.25">
      <c r="A26" s="54" t="s">
        <v>16</v>
      </c>
      <c r="B26" s="12"/>
      <c r="C26" s="12"/>
      <c r="D26" s="12"/>
      <c r="E26" s="12"/>
      <c r="F26" s="12"/>
      <c r="G26" s="12"/>
      <c r="H26" s="12"/>
      <c r="I26" s="12"/>
      <c r="J26" s="12"/>
      <c r="K26" s="48"/>
      <c r="L26" s="12"/>
      <c r="M26" s="12"/>
    </row>
    <row r="27" spans="1:13" ht="22.5" customHeight="1">
      <c r="A27" s="55" t="s">
        <v>14</v>
      </c>
      <c r="B27" s="49">
        <f>B10+B11+B12+B13+B14+B19+B20+B21+B22</f>
        <v>27567420</v>
      </c>
      <c r="C27" s="50"/>
      <c r="D27" s="49">
        <f>D10+D11+D12+D13+D14+D19+D20+D21+D22</f>
        <v>26721800</v>
      </c>
      <c r="E27" s="50"/>
      <c r="F27" s="49">
        <f>F10+F11+F12+F13+F14+F15+F19+F20+F21+F22</f>
        <v>31578550</v>
      </c>
      <c r="G27" s="50"/>
      <c r="H27" s="49">
        <f>H10+H11+H12+H13+H14+H15+H20+H21+H22</f>
        <v>31038409</v>
      </c>
      <c r="I27" s="12"/>
      <c r="J27" s="12"/>
      <c r="K27" s="13">
        <f>K10+K11+K12+K13+K14+K20+K21+K22</f>
        <v>28672805</v>
      </c>
      <c r="L27" s="12"/>
      <c r="M27" s="12"/>
    </row>
    <row r="28" spans="1:13" ht="20.25" customHeight="1">
      <c r="A28" s="55" t="s">
        <v>18</v>
      </c>
      <c r="B28" s="49">
        <f>B15+B17+B18</f>
        <v>68186960</v>
      </c>
      <c r="C28" s="50"/>
      <c r="D28" s="49">
        <f>D15+D17+D18</f>
        <v>74917460</v>
      </c>
      <c r="E28" s="50"/>
      <c r="F28" s="49">
        <f>F17+F18</f>
        <v>67777820</v>
      </c>
      <c r="G28" s="50"/>
      <c r="H28" s="49">
        <f>H16+H17+H18+H19</f>
        <v>65692675</v>
      </c>
      <c r="I28" s="12"/>
      <c r="J28" s="12"/>
      <c r="K28" s="13">
        <f>K15+K17+K18+K19</f>
        <v>69931310</v>
      </c>
      <c r="L28" s="12"/>
      <c r="M28" s="12"/>
    </row>
  </sheetData>
  <sheetProtection/>
  <mergeCells count="12">
    <mergeCell ref="K15:K16"/>
    <mergeCell ref="L15:L16"/>
    <mergeCell ref="M15:M19"/>
    <mergeCell ref="J16:J19"/>
    <mergeCell ref="A4:J4"/>
    <mergeCell ref="C15:C18"/>
    <mergeCell ref="A15:A16"/>
    <mergeCell ref="B15:B16"/>
    <mergeCell ref="D15:D16"/>
    <mergeCell ref="F15:F16"/>
    <mergeCell ref="G17:G18"/>
    <mergeCell ref="E16:E18"/>
  </mergeCells>
  <printOptions/>
  <pageMargins left="0" right="0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ISZC2</dc:creator>
  <cp:keywords/>
  <dc:description/>
  <cp:lastModifiedBy>ISZC2</cp:lastModifiedBy>
  <cp:lastPrinted>2013-03-27T12:25:17Z</cp:lastPrinted>
  <dcterms:created xsi:type="dcterms:W3CDTF">2009-11-05T09:25:32Z</dcterms:created>
  <dcterms:modified xsi:type="dcterms:W3CDTF">2013-03-27T13:41:30Z</dcterms:modified>
  <cp:category/>
  <cp:version/>
  <cp:contentType/>
  <cp:contentStatus/>
</cp:coreProperties>
</file>